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1" sheetId="3" r:id="rId2"/>
  </sheets>
  <definedNames>
    <definedName name="_xlnm._FilterDatabase" localSheetId="0" hidden="1">Sheet2!$A$2:$K$23</definedName>
  </definedNames>
  <calcPr calcId="144525"/>
</workbook>
</file>

<file path=xl/sharedStrings.xml><?xml version="1.0" encoding="utf-8"?>
<sst xmlns="http://schemas.openxmlformats.org/spreadsheetml/2006/main" count="33" uniqueCount="33">
  <si>
    <t>附表3：     湖北经济学院2021-2022学年优秀教学奖推荐名额分配表</t>
  </si>
  <si>
    <t>院系代码</t>
  </si>
  <si>
    <t>教学院系名称</t>
  </si>
  <si>
    <t>专任教师人数</t>
  </si>
  <si>
    <t>国家级一流专业数</t>
  </si>
  <si>
    <t>省级一流专业数</t>
  </si>
  <si>
    <t>国家级一流课程数</t>
  </si>
  <si>
    <t>省级一流课程数</t>
  </si>
  <si>
    <t>推荐基数</t>
  </si>
  <si>
    <t>基数名额</t>
  </si>
  <si>
    <t>专项名额</t>
  </si>
  <si>
    <t>推荐名额</t>
  </si>
  <si>
    <t>经济与贸易学院</t>
  </si>
  <si>
    <t>金融学院</t>
  </si>
  <si>
    <t>财政与公共管理学院</t>
  </si>
  <si>
    <t>工商管理学院</t>
  </si>
  <si>
    <t>会计学院</t>
  </si>
  <si>
    <t>旅游与酒店管理学院</t>
  </si>
  <si>
    <t>信息管理学院</t>
  </si>
  <si>
    <t>法学院</t>
  </si>
  <si>
    <t>马克思主义学院</t>
  </si>
  <si>
    <t>新闻与传播学院</t>
  </si>
  <si>
    <t>外国语学院</t>
  </si>
  <si>
    <t>信息工程学院</t>
  </si>
  <si>
    <t>统计与数学学院</t>
  </si>
  <si>
    <t>艺术设计学院</t>
  </si>
  <si>
    <t>体育经济与管理学院</t>
  </si>
  <si>
    <t>低碳经济学院</t>
  </si>
  <si>
    <t>财经高等研究院</t>
  </si>
  <si>
    <t>国际教育学院</t>
  </si>
  <si>
    <t>实验教学中心</t>
  </si>
  <si>
    <t>小    计</t>
  </si>
  <si>
    <t>注：
1.推荐基数=专任教师人数-国家级一流专业数*10人-省级一流专业数*5人-国家级一流课程数*5人-省级一流课程数*5人； 
2.基数名额=推荐基数*10%（四舍五入）；
3.专项名额=国家级一流专业数*2人+省级一流专业数*1人+国家级一流课程数*1人+省级一流课程数*1人；
4.推荐名额=基数名额+专项名额；
5.国际教育学院单独给予2个推荐名额，须从为学院所属专业学生授课的教师中推荐。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</si>
</sst>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5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.5"/>
      <color rgb="FF000000"/>
      <name val="Times New Roman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A7" workbookViewId="0">
      <selection activeCell="N23" sqref="N23"/>
    </sheetView>
  </sheetViews>
  <sheetFormatPr defaultColWidth="9" defaultRowHeight="14.25"/>
  <cols>
    <col min="1" max="1" width="6.21666666666667" customWidth="1"/>
    <col min="2" max="2" width="24" style="1" customWidth="1"/>
    <col min="3" max="3" width="6.775" customWidth="1"/>
    <col min="4" max="7" width="6.775" style="2" customWidth="1"/>
    <col min="8" max="8" width="6.775" style="3" customWidth="1"/>
    <col min="9" max="11" width="6.775" style="2" customWidth="1"/>
  </cols>
  <sheetData>
    <row r="1" ht="5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73.8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5" t="s">
        <v>9</v>
      </c>
      <c r="J2" s="6" t="s">
        <v>10</v>
      </c>
      <c r="K2" s="8" t="s">
        <v>11</v>
      </c>
    </row>
    <row r="3" ht="28.05" customHeight="1" spans="1:11">
      <c r="A3" s="10">
        <v>1</v>
      </c>
      <c r="B3" s="10" t="s">
        <v>12</v>
      </c>
      <c r="C3" s="11">
        <v>68</v>
      </c>
      <c r="D3" s="11">
        <v>1</v>
      </c>
      <c r="E3" s="11">
        <v>2</v>
      </c>
      <c r="F3" s="11">
        <v>0</v>
      </c>
      <c r="G3" s="11">
        <v>3</v>
      </c>
      <c r="H3" s="12">
        <f>C3-D3*10-E3*5-F3*5-G3*5</f>
        <v>33</v>
      </c>
      <c r="I3" s="11">
        <f>ROUND(H3*0.1,0)</f>
        <v>3</v>
      </c>
      <c r="J3" s="11">
        <f>D3*2+E3+G3+F3</f>
        <v>7</v>
      </c>
      <c r="K3" s="11">
        <f>I3+J3</f>
        <v>10</v>
      </c>
    </row>
    <row r="4" ht="28.05" customHeight="1" spans="1:11">
      <c r="A4" s="10">
        <v>2</v>
      </c>
      <c r="B4" s="10" t="s">
        <v>13</v>
      </c>
      <c r="C4" s="11">
        <v>63</v>
      </c>
      <c r="D4" s="11">
        <v>2</v>
      </c>
      <c r="E4" s="11">
        <v>1</v>
      </c>
      <c r="F4" s="11">
        <v>1</v>
      </c>
      <c r="G4" s="11">
        <v>3</v>
      </c>
      <c r="H4" s="12">
        <f t="shared" ref="H4:H21" si="0">C4-D4*10-E4*5-F4*5-G4*5</f>
        <v>18</v>
      </c>
      <c r="I4" s="11">
        <f t="shared" ref="I4:I21" si="1">ROUND(H4*0.1,0)</f>
        <v>2</v>
      </c>
      <c r="J4" s="11">
        <f t="shared" ref="J4:J21" si="2">D4*2+E4+G4+F4</f>
        <v>9</v>
      </c>
      <c r="K4" s="11">
        <f t="shared" ref="K4:K21" si="3">I4+J4</f>
        <v>11</v>
      </c>
    </row>
    <row r="5" ht="28.05" customHeight="1" spans="1:11">
      <c r="A5" s="10">
        <v>3</v>
      </c>
      <c r="B5" s="10" t="s">
        <v>14</v>
      </c>
      <c r="C5" s="11">
        <v>51</v>
      </c>
      <c r="D5" s="11">
        <v>1</v>
      </c>
      <c r="E5" s="11">
        <v>1</v>
      </c>
      <c r="F5" s="11">
        <v>1</v>
      </c>
      <c r="G5" s="11">
        <v>1</v>
      </c>
      <c r="H5" s="12">
        <f t="shared" si="0"/>
        <v>26</v>
      </c>
      <c r="I5" s="11">
        <f t="shared" si="1"/>
        <v>3</v>
      </c>
      <c r="J5" s="11">
        <f t="shared" si="2"/>
        <v>5</v>
      </c>
      <c r="K5" s="11">
        <f t="shared" si="3"/>
        <v>8</v>
      </c>
    </row>
    <row r="6" ht="28.05" customHeight="1" spans="1:11">
      <c r="A6" s="10">
        <v>4</v>
      </c>
      <c r="B6" s="10" t="s">
        <v>15</v>
      </c>
      <c r="C6" s="11">
        <v>79</v>
      </c>
      <c r="D6" s="11">
        <v>2</v>
      </c>
      <c r="E6" s="11">
        <v>1</v>
      </c>
      <c r="F6" s="11">
        <v>0</v>
      </c>
      <c r="G6" s="11">
        <v>2</v>
      </c>
      <c r="H6" s="12">
        <f t="shared" si="0"/>
        <v>44</v>
      </c>
      <c r="I6" s="11">
        <f t="shared" si="1"/>
        <v>4</v>
      </c>
      <c r="J6" s="11">
        <f t="shared" si="2"/>
        <v>7</v>
      </c>
      <c r="K6" s="11">
        <f t="shared" si="3"/>
        <v>11</v>
      </c>
    </row>
    <row r="7" ht="28.05" customHeight="1" spans="1:11">
      <c r="A7" s="10">
        <v>5</v>
      </c>
      <c r="B7" s="10" t="s">
        <v>16</v>
      </c>
      <c r="C7" s="11">
        <v>68</v>
      </c>
      <c r="D7" s="11">
        <v>3</v>
      </c>
      <c r="E7" s="11">
        <v>0</v>
      </c>
      <c r="F7" s="11">
        <v>0</v>
      </c>
      <c r="G7" s="11">
        <v>2</v>
      </c>
      <c r="H7" s="12">
        <f t="shared" si="0"/>
        <v>28</v>
      </c>
      <c r="I7" s="11">
        <f t="shared" si="1"/>
        <v>3</v>
      </c>
      <c r="J7" s="11">
        <f t="shared" si="2"/>
        <v>8</v>
      </c>
      <c r="K7" s="11">
        <f t="shared" si="3"/>
        <v>11</v>
      </c>
    </row>
    <row r="8" ht="28.05" customHeight="1" spans="1:11">
      <c r="A8" s="10">
        <v>6</v>
      </c>
      <c r="B8" s="10" t="s">
        <v>17</v>
      </c>
      <c r="C8" s="11">
        <v>41</v>
      </c>
      <c r="D8" s="11">
        <v>1</v>
      </c>
      <c r="E8" s="11">
        <v>0</v>
      </c>
      <c r="F8" s="11">
        <v>0</v>
      </c>
      <c r="G8" s="11">
        <v>2</v>
      </c>
      <c r="H8" s="12">
        <f t="shared" si="0"/>
        <v>21</v>
      </c>
      <c r="I8" s="11">
        <f t="shared" si="1"/>
        <v>2</v>
      </c>
      <c r="J8" s="11">
        <f t="shared" si="2"/>
        <v>4</v>
      </c>
      <c r="K8" s="11">
        <f t="shared" si="3"/>
        <v>6</v>
      </c>
    </row>
    <row r="9" ht="28.05" customHeight="1" spans="1:11">
      <c r="A9" s="10">
        <v>7</v>
      </c>
      <c r="B9" s="10" t="s">
        <v>18</v>
      </c>
      <c r="C9" s="11">
        <v>28</v>
      </c>
      <c r="D9" s="11">
        <v>1</v>
      </c>
      <c r="E9" s="11">
        <v>0</v>
      </c>
      <c r="F9" s="11">
        <v>0</v>
      </c>
      <c r="G9" s="11">
        <v>1</v>
      </c>
      <c r="H9" s="12">
        <f t="shared" si="0"/>
        <v>13</v>
      </c>
      <c r="I9" s="11">
        <f t="shared" si="1"/>
        <v>1</v>
      </c>
      <c r="J9" s="11">
        <f t="shared" si="2"/>
        <v>3</v>
      </c>
      <c r="K9" s="11">
        <f t="shared" si="3"/>
        <v>4</v>
      </c>
    </row>
    <row r="10" ht="28.05" customHeight="1" spans="1:11">
      <c r="A10" s="10">
        <v>8</v>
      </c>
      <c r="B10" s="10" t="s">
        <v>19</v>
      </c>
      <c r="C10" s="11">
        <v>42</v>
      </c>
      <c r="D10" s="11">
        <v>1</v>
      </c>
      <c r="E10" s="11">
        <v>0</v>
      </c>
      <c r="F10" s="11">
        <v>0</v>
      </c>
      <c r="G10" s="11">
        <v>2</v>
      </c>
      <c r="H10" s="12">
        <f t="shared" si="0"/>
        <v>22</v>
      </c>
      <c r="I10" s="11">
        <f t="shared" si="1"/>
        <v>2</v>
      </c>
      <c r="J10" s="11">
        <f t="shared" si="2"/>
        <v>4</v>
      </c>
      <c r="K10" s="11">
        <f t="shared" si="3"/>
        <v>6</v>
      </c>
    </row>
    <row r="11" ht="28.05" customHeight="1" spans="1:11">
      <c r="A11" s="10">
        <v>9</v>
      </c>
      <c r="B11" s="10" t="s">
        <v>20</v>
      </c>
      <c r="C11" s="11">
        <v>44</v>
      </c>
      <c r="D11" s="11">
        <v>0</v>
      </c>
      <c r="E11" s="11">
        <v>0</v>
      </c>
      <c r="F11" s="11">
        <v>0</v>
      </c>
      <c r="G11" s="11">
        <v>1</v>
      </c>
      <c r="H11" s="12">
        <f t="shared" si="0"/>
        <v>39</v>
      </c>
      <c r="I11" s="11">
        <f t="shared" si="1"/>
        <v>4</v>
      </c>
      <c r="J11" s="11">
        <f t="shared" si="2"/>
        <v>1</v>
      </c>
      <c r="K11" s="11">
        <f t="shared" si="3"/>
        <v>5</v>
      </c>
    </row>
    <row r="12" ht="28.05" customHeight="1" spans="1:11">
      <c r="A12" s="10">
        <v>10</v>
      </c>
      <c r="B12" s="10" t="s">
        <v>21</v>
      </c>
      <c r="C12" s="11">
        <v>36</v>
      </c>
      <c r="D12" s="11">
        <v>1</v>
      </c>
      <c r="E12" s="11">
        <v>0</v>
      </c>
      <c r="F12" s="11">
        <v>0</v>
      </c>
      <c r="G12" s="11">
        <v>2</v>
      </c>
      <c r="H12" s="12">
        <f t="shared" si="0"/>
        <v>16</v>
      </c>
      <c r="I12" s="11">
        <f t="shared" si="1"/>
        <v>2</v>
      </c>
      <c r="J12" s="11">
        <f t="shared" si="2"/>
        <v>4</v>
      </c>
      <c r="K12" s="11">
        <f t="shared" si="3"/>
        <v>6</v>
      </c>
    </row>
    <row r="13" ht="28.05" customHeight="1" spans="1:11">
      <c r="A13" s="10">
        <v>11</v>
      </c>
      <c r="B13" s="10" t="s">
        <v>22</v>
      </c>
      <c r="C13" s="11">
        <v>79</v>
      </c>
      <c r="D13" s="11">
        <v>1</v>
      </c>
      <c r="E13" s="11">
        <v>1</v>
      </c>
      <c r="F13" s="11">
        <v>0</v>
      </c>
      <c r="G13" s="11">
        <v>2</v>
      </c>
      <c r="H13" s="12">
        <f t="shared" si="0"/>
        <v>54</v>
      </c>
      <c r="I13" s="11">
        <f t="shared" si="1"/>
        <v>5</v>
      </c>
      <c r="J13" s="11">
        <f t="shared" si="2"/>
        <v>5</v>
      </c>
      <c r="K13" s="11">
        <f t="shared" si="3"/>
        <v>10</v>
      </c>
    </row>
    <row r="14" ht="28.05" customHeight="1" spans="1:11">
      <c r="A14" s="10">
        <v>12</v>
      </c>
      <c r="B14" s="10" t="s">
        <v>23</v>
      </c>
      <c r="C14" s="11">
        <v>74</v>
      </c>
      <c r="D14" s="11">
        <v>2</v>
      </c>
      <c r="E14" s="11">
        <v>1</v>
      </c>
      <c r="F14" s="11">
        <v>0</v>
      </c>
      <c r="G14" s="11">
        <v>1</v>
      </c>
      <c r="H14" s="12">
        <f t="shared" si="0"/>
        <v>44</v>
      </c>
      <c r="I14" s="11">
        <f t="shared" si="1"/>
        <v>4</v>
      </c>
      <c r="J14" s="11">
        <f t="shared" si="2"/>
        <v>6</v>
      </c>
      <c r="K14" s="11">
        <f t="shared" si="3"/>
        <v>10</v>
      </c>
    </row>
    <row r="15" ht="28.05" customHeight="1" spans="1:11">
      <c r="A15" s="10">
        <v>13</v>
      </c>
      <c r="B15" s="10" t="s">
        <v>24</v>
      </c>
      <c r="C15" s="11">
        <v>53</v>
      </c>
      <c r="D15" s="11">
        <v>1</v>
      </c>
      <c r="E15" s="11">
        <v>0</v>
      </c>
      <c r="F15" s="11">
        <v>0</v>
      </c>
      <c r="G15" s="11">
        <v>3</v>
      </c>
      <c r="H15" s="12">
        <f t="shared" si="0"/>
        <v>28</v>
      </c>
      <c r="I15" s="11">
        <f t="shared" si="1"/>
        <v>3</v>
      </c>
      <c r="J15" s="11">
        <f t="shared" si="2"/>
        <v>5</v>
      </c>
      <c r="K15" s="11">
        <f t="shared" si="3"/>
        <v>8</v>
      </c>
    </row>
    <row r="16" ht="28.05" customHeight="1" spans="1:11">
      <c r="A16" s="10">
        <v>14</v>
      </c>
      <c r="B16" s="10" t="s">
        <v>25</v>
      </c>
      <c r="C16" s="11">
        <v>53</v>
      </c>
      <c r="D16" s="11">
        <v>1</v>
      </c>
      <c r="E16" s="11">
        <v>0</v>
      </c>
      <c r="F16" s="11">
        <v>0</v>
      </c>
      <c r="G16" s="11">
        <v>0</v>
      </c>
      <c r="H16" s="12">
        <f t="shared" si="0"/>
        <v>43</v>
      </c>
      <c r="I16" s="11">
        <f t="shared" si="1"/>
        <v>4</v>
      </c>
      <c r="J16" s="11">
        <f t="shared" si="2"/>
        <v>2</v>
      </c>
      <c r="K16" s="11">
        <f t="shared" si="3"/>
        <v>6</v>
      </c>
    </row>
    <row r="17" ht="28.05" customHeight="1" spans="1:11">
      <c r="A17" s="10">
        <v>15</v>
      </c>
      <c r="B17" s="10" t="s">
        <v>26</v>
      </c>
      <c r="C17" s="11">
        <v>42</v>
      </c>
      <c r="D17" s="11">
        <v>1</v>
      </c>
      <c r="E17" s="11">
        <v>0</v>
      </c>
      <c r="F17" s="11">
        <v>0</v>
      </c>
      <c r="G17" s="11">
        <v>1</v>
      </c>
      <c r="H17" s="12">
        <f t="shared" si="0"/>
        <v>27</v>
      </c>
      <c r="I17" s="11">
        <f t="shared" si="1"/>
        <v>3</v>
      </c>
      <c r="J17" s="11">
        <f t="shared" si="2"/>
        <v>3</v>
      </c>
      <c r="K17" s="11">
        <f t="shared" si="3"/>
        <v>6</v>
      </c>
    </row>
    <row r="18" ht="28.05" customHeight="1" spans="1:11">
      <c r="A18" s="10">
        <v>16</v>
      </c>
      <c r="B18" s="10" t="s">
        <v>27</v>
      </c>
      <c r="C18" s="11">
        <v>22</v>
      </c>
      <c r="D18" s="11">
        <v>0</v>
      </c>
      <c r="E18" s="11">
        <v>1</v>
      </c>
      <c r="F18" s="11">
        <v>0</v>
      </c>
      <c r="G18" s="11">
        <v>0</v>
      </c>
      <c r="H18" s="12">
        <f t="shared" si="0"/>
        <v>17</v>
      </c>
      <c r="I18" s="11">
        <f t="shared" si="1"/>
        <v>2</v>
      </c>
      <c r="J18" s="11">
        <f t="shared" si="2"/>
        <v>1</v>
      </c>
      <c r="K18" s="11">
        <f t="shared" si="3"/>
        <v>3</v>
      </c>
    </row>
    <row r="19" ht="28.05" customHeight="1" spans="1:11">
      <c r="A19" s="10">
        <v>17</v>
      </c>
      <c r="B19" s="10" t="s">
        <v>28</v>
      </c>
      <c r="C19" s="11">
        <v>21</v>
      </c>
      <c r="D19" s="11">
        <v>0</v>
      </c>
      <c r="E19" s="11">
        <v>0</v>
      </c>
      <c r="F19" s="11">
        <v>0</v>
      </c>
      <c r="G19" s="11">
        <v>0</v>
      </c>
      <c r="H19" s="12">
        <f t="shared" si="0"/>
        <v>21</v>
      </c>
      <c r="I19" s="11">
        <f t="shared" si="1"/>
        <v>2</v>
      </c>
      <c r="J19" s="11">
        <f t="shared" si="2"/>
        <v>0</v>
      </c>
      <c r="K19" s="11">
        <f>I19+J19</f>
        <v>2</v>
      </c>
    </row>
    <row r="20" ht="28.05" customHeight="1" spans="1:11">
      <c r="A20" s="10">
        <v>18</v>
      </c>
      <c r="B20" s="10" t="s">
        <v>29</v>
      </c>
      <c r="C20" s="11">
        <v>4</v>
      </c>
      <c r="D20" s="11">
        <v>0</v>
      </c>
      <c r="E20" s="11">
        <v>0</v>
      </c>
      <c r="F20" s="11">
        <v>0</v>
      </c>
      <c r="G20" s="11">
        <v>0</v>
      </c>
      <c r="H20" s="12">
        <f t="shared" si="0"/>
        <v>4</v>
      </c>
      <c r="I20" s="11">
        <v>2</v>
      </c>
      <c r="J20" s="11">
        <f t="shared" si="2"/>
        <v>0</v>
      </c>
      <c r="K20" s="11">
        <f>I20+J20</f>
        <v>2</v>
      </c>
    </row>
    <row r="21" ht="28.05" customHeight="1" spans="1:11">
      <c r="A21" s="10">
        <v>19</v>
      </c>
      <c r="B21" s="10" t="s">
        <v>30</v>
      </c>
      <c r="C21" s="11">
        <v>12</v>
      </c>
      <c r="D21" s="11">
        <v>0</v>
      </c>
      <c r="E21" s="11">
        <v>0</v>
      </c>
      <c r="F21" s="11">
        <v>0</v>
      </c>
      <c r="G21" s="11">
        <v>1</v>
      </c>
      <c r="H21" s="12">
        <f t="shared" si="0"/>
        <v>7</v>
      </c>
      <c r="I21" s="11">
        <f t="shared" si="1"/>
        <v>1</v>
      </c>
      <c r="J21" s="11">
        <f t="shared" si="2"/>
        <v>1</v>
      </c>
      <c r="K21" s="11">
        <f>I21+J21</f>
        <v>2</v>
      </c>
    </row>
    <row r="22" ht="28.05" customHeight="1" spans="1:11">
      <c r="A22" s="10" t="s">
        <v>31</v>
      </c>
      <c r="B22" s="10"/>
      <c r="C22" s="11">
        <f>SUM(C3:C21)</f>
        <v>880</v>
      </c>
      <c r="D22" s="11">
        <f t="shared" ref="D22:K22" si="4">SUM(D3:D21)</f>
        <v>19</v>
      </c>
      <c r="E22" s="11">
        <f t="shared" si="4"/>
        <v>8</v>
      </c>
      <c r="F22" s="11">
        <f t="shared" si="4"/>
        <v>2</v>
      </c>
      <c r="G22" s="11">
        <f t="shared" si="4"/>
        <v>27</v>
      </c>
      <c r="H22" s="12">
        <f t="shared" si="4"/>
        <v>505</v>
      </c>
      <c r="I22" s="11">
        <f t="shared" si="4"/>
        <v>52</v>
      </c>
      <c r="J22" s="11">
        <f t="shared" si="4"/>
        <v>75</v>
      </c>
      <c r="K22" s="11">
        <f>I22+J22</f>
        <v>127</v>
      </c>
    </row>
    <row r="23" ht="131.25" customHeight="1" spans="1:11">
      <c r="A23" s="13" t="s">
        <v>32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</sheetData>
  <mergeCells count="3">
    <mergeCell ref="A1:K1"/>
    <mergeCell ref="A22:B22"/>
    <mergeCell ref="A23:K23"/>
  </mergeCells>
  <printOptions horizontalCentered="1"/>
  <pageMargins left="0.275" right="0.275" top="0.298611111111111" bottom="0.314583333333333" header="0.31875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李新煜</cp:lastModifiedBy>
  <dcterms:created xsi:type="dcterms:W3CDTF">2021-10-19T09:41:00Z</dcterms:created>
  <cp:lastPrinted>2022-10-12T07:05:00Z</cp:lastPrinted>
  <dcterms:modified xsi:type="dcterms:W3CDTF">2022-10-13T07:53:51Z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DDACBE0AB6614FE09BE6DAF94FB1D314</vt:lpwstr>
  </property>
  <property fmtid="{D5CDD505-2E9C-101B-9397-08002B2CF9AE}" pid="3" name="KSOProductBuildVer">
    <vt:lpwstr>2052-11.1.0.12598</vt:lpwstr>
  </property>
</Properties>
</file>