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'p\Desktop\2020-2021学年优秀教学奖评选\"/>
    </mc:Choice>
  </mc:AlternateContent>
  <xr:revisionPtr revIDLastSave="0" documentId="13_ncr:1_{E86F3811-F0B4-4163-8EB2-2F1248D4F161}" xr6:coauthVersionLast="47" xr6:coauthVersionMax="47" xr10:uidLastSave="{00000000-0000-0000-0000-000000000000}"/>
  <bookViews>
    <workbookView xWindow="-120" yWindow="-120" windowWidth="29040" windowHeight="15840" xr2:uid="{DFCB182A-829E-433D-B6C7-57D95C3B32E2}"/>
  </bookViews>
  <sheets>
    <sheet name="Sheet2" sheetId="2" r:id="rId1"/>
  </sheets>
  <definedNames>
    <definedName name="_xlnm.Print_Titles" localSheetId="0">Sheet2!$2:$2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9" i="2" l="1"/>
  <c r="H12" i="2"/>
  <c r="H13" i="2"/>
  <c r="H14" i="2"/>
  <c r="H15" i="2"/>
  <c r="H16" i="2"/>
  <c r="H17" i="2"/>
  <c r="H18" i="2"/>
  <c r="H10" i="2"/>
  <c r="H11" i="2"/>
  <c r="H9" i="2"/>
  <c r="H4" i="2"/>
  <c r="H5" i="2"/>
  <c r="H6" i="2"/>
  <c r="H7" i="2"/>
  <c r="H8" i="2"/>
  <c r="I20" i="2"/>
  <c r="G20" i="2"/>
  <c r="F20" i="2"/>
  <c r="E20" i="2"/>
  <c r="D20" i="2"/>
  <c r="J5" i="2"/>
  <c r="J4" i="2"/>
  <c r="H3" i="2"/>
  <c r="J3" i="2"/>
  <c r="K3" i="2" s="1"/>
  <c r="K20" i="2" s="1"/>
  <c r="H20" i="2" l="1"/>
  <c r="J20" i="2"/>
</calcChain>
</file>

<file path=xl/sharedStrings.xml><?xml version="1.0" encoding="utf-8"?>
<sst xmlns="http://schemas.openxmlformats.org/spreadsheetml/2006/main" count="31" uniqueCount="31">
  <si>
    <t>院系代码</t>
  </si>
  <si>
    <t>教学院系名称</t>
  </si>
  <si>
    <t>专任教师人数</t>
  </si>
  <si>
    <t>金融学院</t>
  </si>
  <si>
    <t>财政与公共管理学院</t>
  </si>
  <si>
    <t>工商管理学院</t>
  </si>
  <si>
    <t>会计学院</t>
  </si>
  <si>
    <t>旅游与酒店管理学院</t>
  </si>
  <si>
    <t>法学院</t>
  </si>
  <si>
    <t>马克思主义学院</t>
  </si>
  <si>
    <t>新闻与传播学院</t>
  </si>
  <si>
    <t>信息与通信工程学院</t>
  </si>
  <si>
    <t>艺术设计学院</t>
  </si>
  <si>
    <t>体育经济与管理学院</t>
  </si>
  <si>
    <t>低碳经济学院</t>
  </si>
  <si>
    <t>财经高等研究院</t>
  </si>
  <si>
    <t>实验教学中心</t>
  </si>
  <si>
    <t>小    计</t>
  </si>
  <si>
    <t>推荐基数</t>
  </si>
  <si>
    <t>推荐名额</t>
    <phoneticPr fontId="3" type="noConversion"/>
  </si>
  <si>
    <t>基数名额</t>
    <phoneticPr fontId="3" type="noConversion"/>
  </si>
  <si>
    <t>专项名额</t>
    <phoneticPr fontId="3" type="noConversion"/>
  </si>
  <si>
    <t>经济与贸易学院</t>
  </si>
  <si>
    <t>信息管理与统计学院</t>
  </si>
  <si>
    <t>外国语学院</t>
  </si>
  <si>
    <t>国家级一流专业数</t>
    <phoneticPr fontId="3" type="noConversion"/>
  </si>
  <si>
    <t>省级一流专业数</t>
    <phoneticPr fontId="3" type="noConversion"/>
  </si>
  <si>
    <t>国家级一流课程数</t>
    <phoneticPr fontId="3" type="noConversion"/>
  </si>
  <si>
    <t>省级一流课程数</t>
    <phoneticPr fontId="3" type="noConversion"/>
  </si>
  <si>
    <t>注：
1.推荐基数=专任教师人数-国家级一流专业数*10人-省级一流专业数*5人-国家级一流课程数*5人-省级一流课程数*5人； 
2.基数名额=推荐基数*10%（四舍五入）；
3.专项名额=国家级一流专业数*2人+省级一流专业数*1人+国家级一流课程数*1人+省级一流课程数*1人；
4.推荐名额=基数名额+专项名额。</t>
    <phoneticPr fontId="3" type="noConversion"/>
  </si>
  <si>
    <r>
      <rPr>
        <b/>
        <sz val="16"/>
        <color theme="1"/>
        <rFont val="等线"/>
        <family val="3"/>
        <charset val="134"/>
        <scheme val="minor"/>
      </rPr>
      <t xml:space="preserve">附表3：     </t>
    </r>
    <r>
      <rPr>
        <b/>
        <sz val="18"/>
        <color theme="1"/>
        <rFont val="等线"/>
        <family val="3"/>
        <charset val="134"/>
        <scheme val="minor"/>
      </rPr>
      <t>湖北经济学院2020-2021学年优秀教学奖推荐名额分配表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</si>
</sst>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等线"/>
      <family val="2"/>
      <charset val="134"/>
      <scheme val="minor"/>
    </font>
    <font>
      <sz val="12"/>
      <color theme="1"/>
      <name val="宋体"/>
      <family val="3"/>
      <charset val="134"/>
    </font>
    <font>
      <sz val="10.5"/>
      <color rgb="FF000000"/>
      <name val="Times New Roman"/>
      <family val="1"/>
    </font>
    <font>
      <sz val="9"/>
      <name val="等线"/>
      <family val="2"/>
      <charset val="134"/>
      <scheme val="minor"/>
    </font>
    <font>
      <b/>
      <sz val="12"/>
      <color theme="1"/>
      <name val="宋体"/>
      <family val="3"/>
      <charset val="134"/>
    </font>
    <font>
      <sz val="12"/>
      <color theme="1"/>
      <name val="等线"/>
      <family val="3"/>
      <charset val="134"/>
      <scheme val="minor"/>
    </font>
    <font>
      <b/>
      <sz val="18"/>
      <color theme="1"/>
      <name val="等线"/>
      <family val="3"/>
      <charset val="134"/>
      <scheme val="minor"/>
    </font>
    <font>
      <b/>
      <sz val="16"/>
      <color theme="1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NumberFormat="1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6" fillId="0" borderId="6" xfId="0" applyFont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A01357-CB3B-425A-AB8C-56DD0EDBDF93}">
  <dimension ref="A1:K21"/>
  <sheetViews>
    <sheetView tabSelected="1" workbookViewId="0">
      <selection activeCell="R3" sqref="R3"/>
    </sheetView>
  </sheetViews>
  <sheetFormatPr defaultRowHeight="14.25" x14ac:dyDescent="0.2"/>
  <cols>
    <col min="1" max="1" width="6.25" customWidth="1"/>
    <col min="2" max="2" width="24" style="1" customWidth="1"/>
    <col min="3" max="3" width="6.875" customWidth="1"/>
    <col min="4" max="4" width="8" style="12" customWidth="1"/>
    <col min="5" max="6" width="7.625" style="12" customWidth="1"/>
    <col min="7" max="7" width="7.375" style="12" customWidth="1"/>
    <col min="8" max="8" width="7.125" style="13" customWidth="1"/>
    <col min="9" max="10" width="6.875" style="12" customWidth="1"/>
    <col min="11" max="11" width="6.75" style="12" customWidth="1"/>
  </cols>
  <sheetData>
    <row r="1" spans="1:11" ht="54" customHeight="1" x14ac:dyDescent="0.2">
      <c r="A1" s="17" t="s">
        <v>30</v>
      </c>
      <c r="B1" s="17"/>
      <c r="C1" s="17"/>
      <c r="D1" s="17"/>
      <c r="E1" s="17"/>
      <c r="F1" s="17"/>
      <c r="G1" s="17"/>
      <c r="H1" s="17"/>
      <c r="I1" s="17"/>
      <c r="J1" s="17"/>
      <c r="K1" s="17"/>
    </row>
    <row r="2" spans="1:11" ht="58.5" customHeight="1" x14ac:dyDescent="0.2">
      <c r="A2" s="4" t="s">
        <v>0</v>
      </c>
      <c r="B2" s="4" t="s">
        <v>1</v>
      </c>
      <c r="C2" s="4" t="s">
        <v>2</v>
      </c>
      <c r="D2" s="5" t="s">
        <v>25</v>
      </c>
      <c r="E2" s="6" t="s">
        <v>26</v>
      </c>
      <c r="F2" s="6" t="s">
        <v>27</v>
      </c>
      <c r="G2" s="7" t="s">
        <v>28</v>
      </c>
      <c r="H2" s="8" t="s">
        <v>18</v>
      </c>
      <c r="I2" s="9" t="s">
        <v>20</v>
      </c>
      <c r="J2" s="5" t="s">
        <v>21</v>
      </c>
      <c r="K2" s="7" t="s">
        <v>19</v>
      </c>
    </row>
    <row r="3" spans="1:11" ht="36.75" customHeight="1" x14ac:dyDescent="0.2">
      <c r="A3" s="2">
        <v>1</v>
      </c>
      <c r="B3" s="2" t="s">
        <v>22</v>
      </c>
      <c r="C3" s="3">
        <v>71</v>
      </c>
      <c r="D3" s="10">
        <v>1</v>
      </c>
      <c r="E3" s="10">
        <v>1</v>
      </c>
      <c r="F3" s="10"/>
      <c r="G3" s="10">
        <v>3</v>
      </c>
      <c r="H3" s="11">
        <f>C3-D3*10-E3*5-F3*5-G3*5</f>
        <v>41</v>
      </c>
      <c r="I3" s="10">
        <v>4</v>
      </c>
      <c r="J3" s="10">
        <f>D3*2+E3+G3</f>
        <v>6</v>
      </c>
      <c r="K3" s="10">
        <f>I3+J3</f>
        <v>10</v>
      </c>
    </row>
    <row r="4" spans="1:11" ht="36.75" customHeight="1" x14ac:dyDescent="0.2">
      <c r="A4" s="2">
        <v>2</v>
      </c>
      <c r="B4" s="2" t="s">
        <v>3</v>
      </c>
      <c r="C4" s="3">
        <v>59</v>
      </c>
      <c r="D4" s="10">
        <v>1</v>
      </c>
      <c r="E4" s="10">
        <v>1</v>
      </c>
      <c r="F4" s="10">
        <v>1</v>
      </c>
      <c r="G4" s="10">
        <v>3</v>
      </c>
      <c r="H4" s="11">
        <f t="shared" ref="H4:H8" si="0">C4-D4*10-E4*5-F4*5-G4*5</f>
        <v>24</v>
      </c>
      <c r="I4" s="10">
        <v>2</v>
      </c>
      <c r="J4" s="10">
        <f>D4*2+E4+F4+G4</f>
        <v>7</v>
      </c>
      <c r="K4" s="10">
        <v>9</v>
      </c>
    </row>
    <row r="5" spans="1:11" ht="36.75" customHeight="1" x14ac:dyDescent="0.2">
      <c r="A5" s="2">
        <v>3</v>
      </c>
      <c r="B5" s="2" t="s">
        <v>4</v>
      </c>
      <c r="C5" s="3">
        <v>49</v>
      </c>
      <c r="D5" s="10">
        <v>1</v>
      </c>
      <c r="E5" s="10">
        <v>1</v>
      </c>
      <c r="F5" s="10">
        <v>1</v>
      </c>
      <c r="G5" s="10">
        <v>1</v>
      </c>
      <c r="H5" s="11">
        <f t="shared" si="0"/>
        <v>24</v>
      </c>
      <c r="I5" s="10">
        <v>2</v>
      </c>
      <c r="J5" s="10">
        <f>D5*2+E5+F5+G5</f>
        <v>5</v>
      </c>
      <c r="K5" s="10">
        <v>7</v>
      </c>
    </row>
    <row r="6" spans="1:11" ht="36.75" customHeight="1" x14ac:dyDescent="0.2">
      <c r="A6" s="2">
        <v>4</v>
      </c>
      <c r="B6" s="2" t="s">
        <v>5</v>
      </c>
      <c r="C6" s="3">
        <v>73</v>
      </c>
      <c r="D6" s="10">
        <v>2</v>
      </c>
      <c r="E6" s="10">
        <v>1</v>
      </c>
      <c r="F6" s="10"/>
      <c r="G6" s="10">
        <v>2</v>
      </c>
      <c r="H6" s="11">
        <f t="shared" si="0"/>
        <v>38</v>
      </c>
      <c r="I6" s="10">
        <v>4</v>
      </c>
      <c r="J6" s="10">
        <v>7</v>
      </c>
      <c r="K6" s="10">
        <v>11</v>
      </c>
    </row>
    <row r="7" spans="1:11" ht="36.75" customHeight="1" x14ac:dyDescent="0.2">
      <c r="A7" s="2">
        <v>5</v>
      </c>
      <c r="B7" s="2" t="s">
        <v>6</v>
      </c>
      <c r="C7" s="3">
        <v>80</v>
      </c>
      <c r="D7" s="10">
        <v>2</v>
      </c>
      <c r="E7" s="10"/>
      <c r="F7" s="10"/>
      <c r="G7" s="10">
        <v>2</v>
      </c>
      <c r="H7" s="11">
        <f t="shared" si="0"/>
        <v>50</v>
      </c>
      <c r="I7" s="10">
        <v>5</v>
      </c>
      <c r="J7" s="10">
        <v>6</v>
      </c>
      <c r="K7" s="10">
        <v>11</v>
      </c>
    </row>
    <row r="8" spans="1:11" ht="36.75" customHeight="1" x14ac:dyDescent="0.2">
      <c r="A8" s="2">
        <v>6</v>
      </c>
      <c r="B8" s="2" t="s">
        <v>7</v>
      </c>
      <c r="C8" s="3">
        <v>38</v>
      </c>
      <c r="D8" s="10">
        <v>1</v>
      </c>
      <c r="E8" s="10"/>
      <c r="F8" s="10"/>
      <c r="G8" s="10">
        <v>2</v>
      </c>
      <c r="H8" s="11">
        <f t="shared" si="0"/>
        <v>18</v>
      </c>
      <c r="I8" s="10">
        <v>2</v>
      </c>
      <c r="J8" s="10">
        <v>4</v>
      </c>
      <c r="K8" s="10">
        <v>6</v>
      </c>
    </row>
    <row r="9" spans="1:11" ht="36.75" customHeight="1" x14ac:dyDescent="0.2">
      <c r="A9" s="2">
        <v>7</v>
      </c>
      <c r="B9" s="2" t="s">
        <v>23</v>
      </c>
      <c r="C9" s="3">
        <v>75</v>
      </c>
      <c r="D9" s="10"/>
      <c r="E9" s="10">
        <v>2</v>
      </c>
      <c r="F9" s="10"/>
      <c r="G9" s="10">
        <v>4</v>
      </c>
      <c r="H9" s="11">
        <f>C9-D9*10-E9*5-F9*5-G9*5</f>
        <v>45</v>
      </c>
      <c r="I9" s="10">
        <v>5</v>
      </c>
      <c r="J9" s="10">
        <v>6</v>
      </c>
      <c r="K9" s="10">
        <v>11</v>
      </c>
    </row>
    <row r="10" spans="1:11" ht="36.75" customHeight="1" x14ac:dyDescent="0.2">
      <c r="A10" s="2">
        <v>8</v>
      </c>
      <c r="B10" s="2" t="s">
        <v>8</v>
      </c>
      <c r="C10" s="3">
        <v>45</v>
      </c>
      <c r="D10" s="10">
        <v>1</v>
      </c>
      <c r="E10" s="10"/>
      <c r="F10" s="10"/>
      <c r="G10" s="10">
        <v>2</v>
      </c>
      <c r="H10" s="11">
        <f>C10-D10*10-E10*5-F10*5-G10*5</f>
        <v>25</v>
      </c>
      <c r="I10" s="10">
        <v>3</v>
      </c>
      <c r="J10" s="10">
        <v>4</v>
      </c>
      <c r="K10" s="10">
        <v>7</v>
      </c>
    </row>
    <row r="11" spans="1:11" ht="36.75" customHeight="1" x14ac:dyDescent="0.2">
      <c r="A11" s="2">
        <v>9</v>
      </c>
      <c r="B11" s="2" t="s">
        <v>9</v>
      </c>
      <c r="C11" s="3">
        <v>43</v>
      </c>
      <c r="D11" s="10"/>
      <c r="E11" s="10"/>
      <c r="F11" s="10"/>
      <c r="G11" s="10">
        <v>1</v>
      </c>
      <c r="H11" s="11">
        <f t="shared" ref="H11" si="1">C11-D11*10-E11*5-F11*5-G11*5</f>
        <v>38</v>
      </c>
      <c r="I11" s="10">
        <v>4</v>
      </c>
      <c r="J11" s="10">
        <v>1</v>
      </c>
      <c r="K11" s="10">
        <v>5</v>
      </c>
    </row>
    <row r="12" spans="1:11" ht="36.75" customHeight="1" x14ac:dyDescent="0.2">
      <c r="A12" s="2">
        <v>10</v>
      </c>
      <c r="B12" s="2" t="s">
        <v>10</v>
      </c>
      <c r="C12" s="3">
        <v>35</v>
      </c>
      <c r="D12" s="10">
        <v>1</v>
      </c>
      <c r="E12" s="10"/>
      <c r="F12" s="10"/>
      <c r="G12" s="10">
        <v>2</v>
      </c>
      <c r="H12" s="11">
        <f>C12-D12*10-E12*5-F12*5-G12*5</f>
        <v>15</v>
      </c>
      <c r="I12" s="10">
        <v>2</v>
      </c>
      <c r="J12" s="10">
        <v>4</v>
      </c>
      <c r="K12" s="10">
        <v>6</v>
      </c>
    </row>
    <row r="13" spans="1:11" ht="36.75" customHeight="1" x14ac:dyDescent="0.2">
      <c r="A13" s="2">
        <v>11</v>
      </c>
      <c r="B13" s="2" t="s">
        <v>24</v>
      </c>
      <c r="C13" s="3">
        <v>82</v>
      </c>
      <c r="D13" s="10">
        <v>1</v>
      </c>
      <c r="E13" s="10">
        <v>1</v>
      </c>
      <c r="F13" s="10"/>
      <c r="G13" s="10">
        <v>2</v>
      </c>
      <c r="H13" s="11">
        <f t="shared" ref="H13:H17" si="2">C13-D13*10-E13*5-F13*5-G13*5</f>
        <v>57</v>
      </c>
      <c r="I13" s="10">
        <v>6</v>
      </c>
      <c r="J13" s="10">
        <v>5</v>
      </c>
      <c r="K13" s="10">
        <v>11</v>
      </c>
    </row>
    <row r="14" spans="1:11" ht="36.75" customHeight="1" x14ac:dyDescent="0.2">
      <c r="A14" s="2">
        <v>12</v>
      </c>
      <c r="B14" s="2" t="s">
        <v>11</v>
      </c>
      <c r="C14" s="3">
        <v>74</v>
      </c>
      <c r="D14" s="10">
        <v>1</v>
      </c>
      <c r="E14" s="10">
        <v>1</v>
      </c>
      <c r="F14" s="10"/>
      <c r="G14" s="10">
        <v>1</v>
      </c>
      <c r="H14" s="11">
        <f t="shared" si="2"/>
        <v>54</v>
      </c>
      <c r="I14" s="10">
        <v>5</v>
      </c>
      <c r="J14" s="10">
        <v>4</v>
      </c>
      <c r="K14" s="10">
        <v>9</v>
      </c>
    </row>
    <row r="15" spans="1:11" ht="36.75" customHeight="1" x14ac:dyDescent="0.2">
      <c r="A15" s="2">
        <v>13</v>
      </c>
      <c r="B15" s="2" t="s">
        <v>12</v>
      </c>
      <c r="C15" s="3">
        <v>56</v>
      </c>
      <c r="D15" s="10"/>
      <c r="E15" s="10">
        <v>1</v>
      </c>
      <c r="F15" s="10"/>
      <c r="G15" s="10"/>
      <c r="H15" s="11">
        <f t="shared" si="2"/>
        <v>51</v>
      </c>
      <c r="I15" s="10">
        <v>5</v>
      </c>
      <c r="J15" s="10">
        <v>1</v>
      </c>
      <c r="K15" s="10">
        <v>6</v>
      </c>
    </row>
    <row r="16" spans="1:11" ht="36.75" customHeight="1" x14ac:dyDescent="0.2">
      <c r="A16" s="2">
        <v>14</v>
      </c>
      <c r="B16" s="2" t="s">
        <v>13</v>
      </c>
      <c r="C16" s="3">
        <v>43</v>
      </c>
      <c r="D16" s="10">
        <v>1</v>
      </c>
      <c r="E16" s="10"/>
      <c r="F16" s="10"/>
      <c r="G16" s="10">
        <v>1</v>
      </c>
      <c r="H16" s="11">
        <f t="shared" si="2"/>
        <v>28</v>
      </c>
      <c r="I16" s="10">
        <v>3</v>
      </c>
      <c r="J16" s="10">
        <v>3</v>
      </c>
      <c r="K16" s="10">
        <v>6</v>
      </c>
    </row>
    <row r="17" spans="1:11" ht="36.75" customHeight="1" x14ac:dyDescent="0.2">
      <c r="A17" s="2">
        <v>15</v>
      </c>
      <c r="B17" s="2" t="s">
        <v>14</v>
      </c>
      <c r="C17" s="3">
        <v>14</v>
      </c>
      <c r="D17" s="10"/>
      <c r="E17" s="10"/>
      <c r="F17" s="10"/>
      <c r="G17" s="10"/>
      <c r="H17" s="11">
        <f t="shared" si="2"/>
        <v>14</v>
      </c>
      <c r="I17" s="10">
        <v>1</v>
      </c>
      <c r="J17" s="10">
        <v>0</v>
      </c>
      <c r="K17" s="10">
        <v>1</v>
      </c>
    </row>
    <row r="18" spans="1:11" ht="36.75" customHeight="1" x14ac:dyDescent="0.2">
      <c r="A18" s="2">
        <v>16</v>
      </c>
      <c r="B18" s="2" t="s">
        <v>15</v>
      </c>
      <c r="C18" s="3">
        <v>20</v>
      </c>
      <c r="D18" s="10"/>
      <c r="E18" s="10"/>
      <c r="F18" s="10"/>
      <c r="G18" s="10"/>
      <c r="H18" s="11">
        <f>C18-D18*10-E18*5-F18*5-G18*5</f>
        <v>20</v>
      </c>
      <c r="I18" s="10">
        <v>2</v>
      </c>
      <c r="J18" s="10">
        <v>0</v>
      </c>
      <c r="K18" s="10">
        <v>2</v>
      </c>
    </row>
    <row r="19" spans="1:11" ht="36.75" customHeight="1" x14ac:dyDescent="0.2">
      <c r="A19" s="2">
        <v>17</v>
      </c>
      <c r="B19" s="2" t="s">
        <v>16</v>
      </c>
      <c r="C19" s="3">
        <v>17</v>
      </c>
      <c r="D19" s="10"/>
      <c r="E19" s="10"/>
      <c r="F19" s="10"/>
      <c r="G19" s="10">
        <v>1</v>
      </c>
      <c r="H19" s="11">
        <f>C19-D19*10-E19*5-F19*5-G19*5</f>
        <v>12</v>
      </c>
      <c r="I19" s="10">
        <v>1</v>
      </c>
      <c r="J19" s="10">
        <v>1</v>
      </c>
      <c r="K19" s="10">
        <v>2</v>
      </c>
    </row>
    <row r="20" spans="1:11" ht="36.75" customHeight="1" x14ac:dyDescent="0.2">
      <c r="A20" s="14" t="s">
        <v>17</v>
      </c>
      <c r="B20" s="14"/>
      <c r="C20" s="3">
        <v>874</v>
      </c>
      <c r="D20" s="10">
        <f t="shared" ref="D20:K20" si="3">SUM(D3:D19)</f>
        <v>13</v>
      </c>
      <c r="E20" s="10">
        <f t="shared" si="3"/>
        <v>9</v>
      </c>
      <c r="F20" s="10">
        <f t="shared" si="3"/>
        <v>2</v>
      </c>
      <c r="G20" s="10">
        <f t="shared" si="3"/>
        <v>27</v>
      </c>
      <c r="H20" s="11">
        <f t="shared" si="3"/>
        <v>554</v>
      </c>
      <c r="I20" s="10">
        <f t="shared" si="3"/>
        <v>56</v>
      </c>
      <c r="J20" s="10">
        <f t="shared" si="3"/>
        <v>64</v>
      </c>
      <c r="K20" s="10">
        <f t="shared" si="3"/>
        <v>120</v>
      </c>
    </row>
    <row r="21" spans="1:11" ht="131.25" customHeight="1" x14ac:dyDescent="0.2">
      <c r="A21" s="15" t="s">
        <v>29</v>
      </c>
      <c r="B21" s="16"/>
      <c r="C21" s="16"/>
      <c r="D21" s="16"/>
      <c r="E21" s="16"/>
      <c r="F21" s="16"/>
      <c r="G21" s="16"/>
      <c r="H21" s="16"/>
      <c r="I21" s="16"/>
      <c r="J21" s="16"/>
      <c r="K21" s="16"/>
    </row>
  </sheetData>
  <mergeCells count="3">
    <mergeCell ref="A20:B20"/>
    <mergeCell ref="A21:K21"/>
    <mergeCell ref="A1:K1"/>
  </mergeCells>
  <phoneticPr fontId="3" type="noConversion"/>
  <printOptions horizontalCentered="1"/>
  <pageMargins left="0.27559055118110237" right="0.27559055118110237" top="0.3" bottom="0.31496062992125984" header="0.32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Sheet2</vt:lpstr>
      <vt:lpstr>Sheet2!Print_Titles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cp:lastPrinted>2021-10-21T07:11:48Z</cp:lastPrinted>
  <dcterms:created xsi:type="dcterms:W3CDTF">2021-10-19T09:41:01Z</dcterms:created>
  <dcterms:modified xsi:type="dcterms:W3CDTF">2021-10-21T07:35:45Z</dcterms:modified>
</cp:coreProperties>
</file>